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bookViews>
    <workbookView xWindow="0" yWindow="0" windowWidth="17970" windowHeight="5520"/>
  </bookViews>
  <sheets>
    <sheet name="Лист1" sheetId="1" r:id="rId1"/>
  </sheets>
  <calcPr calcId="152511" refMode="R1C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G28" i="1"/>
  <c r="H28" i="1" s="1"/>
  <c r="G27" i="1"/>
  <c r="H27" i="1" s="1"/>
  <c r="I28" i="1" l="1"/>
  <c r="I27" i="1"/>
  <c r="F21" i="1"/>
  <c r="G26" i="1"/>
  <c r="G24" i="1"/>
  <c r="G25" i="1"/>
  <c r="H24" i="1" l="1"/>
  <c r="I24" i="1"/>
  <c r="H26" i="1"/>
  <c r="I26" i="1" s="1"/>
  <c r="H25" i="1"/>
  <c r="I25" i="1"/>
  <c r="G21" i="1"/>
  <c r="G35" i="1" s="1"/>
  <c r="H35" i="1" l="1"/>
  <c r="I35" i="1" s="1"/>
</calcChain>
</file>

<file path=xl/sharedStrings.xml><?xml version="1.0" encoding="utf-8"?>
<sst xmlns="http://schemas.openxmlformats.org/spreadsheetml/2006/main" count="27" uniqueCount="21">
  <si>
    <t>Должность</t>
  </si>
  <si>
    <t>Тарифная ставка</t>
  </si>
  <si>
    <t>Кол-во</t>
  </si>
  <si>
    <t>ед-ц</t>
  </si>
  <si>
    <t>Структурное</t>
  </si>
  <si>
    <t>подразделение</t>
  </si>
  <si>
    <t>ИТОГО</t>
  </si>
  <si>
    <t>______________________</t>
  </si>
  <si>
    <t xml:space="preserve">Общий отдел </t>
  </si>
  <si>
    <t>Общий отдел</t>
  </si>
  <si>
    <t>СНТ "ЭНТУЗИАСТ"</t>
  </si>
  <si>
    <t>Осташко И.А.</t>
  </si>
  <si>
    <t>Председатель Правления</t>
  </si>
  <si>
    <t>Главный бухгалтер</t>
  </si>
  <si>
    <t xml:space="preserve">                                 СПРАВОЧНО</t>
  </si>
  <si>
    <t>НДФЛ</t>
  </si>
  <si>
    <t>К выдаче</t>
  </si>
  <si>
    <t>Учетчик</t>
  </si>
  <si>
    <t>Сторож</t>
  </si>
  <si>
    <t>Электрик</t>
  </si>
  <si>
    <t>Выписка из штатного расписания №1 от 18 июля 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</si>
</sst>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0" fillId="0" borderId="6" xfId="0" applyBorder="1"/>
    <xf numFmtId="43" fontId="0" fillId="0" borderId="0" xfId="0" applyNumberFormat="1"/>
    <xf numFmtId="0" fontId="0" fillId="0" borderId="9" xfId="0" applyBorder="1"/>
    <xf numFmtId="43" fontId="0" fillId="0" borderId="9" xfId="0" applyNumberFormat="1" applyBorder="1"/>
    <xf numFmtId="0" fontId="0" fillId="0" borderId="10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3" fontId="0" fillId="0" borderId="1" xfId="0" applyNumberFormat="1" applyBorder="1"/>
    <xf numFmtId="0" fontId="4" fillId="0" borderId="0" xfId="0" applyFont="1"/>
    <xf numFmtId="0" fontId="6" fillId="0" borderId="13" xfId="0" applyFont="1" applyBorder="1"/>
    <xf numFmtId="0" fontId="3" fillId="0" borderId="0" xfId="0" applyFont="1"/>
    <xf numFmtId="0" fontId="7" fillId="0" borderId="0" xfId="0" applyFont="1"/>
    <xf numFmtId="43" fontId="3" fillId="0" borderId="0" xfId="0" applyNumberFormat="1" applyFont="1"/>
    <xf numFmtId="0" fontId="8" fillId="0" borderId="0" xfId="0" applyFont="1"/>
    <xf numFmtId="43" fontId="8" fillId="0" borderId="0" xfId="0" applyNumberFormat="1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43" fontId="0" fillId="0" borderId="0" xfId="0" applyNumberFormat="1" applyBorder="1"/>
    <xf numFmtId="0" fontId="0" fillId="0" borderId="22" xfId="0" applyBorder="1"/>
    <xf numFmtId="0" fontId="0" fillId="0" borderId="23" xfId="0" applyBorder="1"/>
    <xf numFmtId="0" fontId="12" fillId="0" borderId="7" xfId="0" applyFont="1" applyBorder="1"/>
    <xf numFmtId="0" fontId="2" fillId="0" borderId="27" xfId="0" applyFont="1" applyBorder="1"/>
    <xf numFmtId="0" fontId="2" fillId="0" borderId="20" xfId="0" applyFont="1" applyBorder="1"/>
    <xf numFmtId="0" fontId="2" fillId="0" borderId="19" xfId="0" applyFont="1" applyBorder="1"/>
    <xf numFmtId="43" fontId="0" fillId="0" borderId="28" xfId="0" applyNumberFormat="1" applyBorder="1"/>
    <xf numFmtId="43" fontId="0" fillId="0" borderId="29" xfId="0" applyNumberFormat="1" applyBorder="1"/>
    <xf numFmtId="43" fontId="0" fillId="0" borderId="30" xfId="0" applyNumberFormat="1" applyBorder="1"/>
    <xf numFmtId="43" fontId="0" fillId="0" borderId="31" xfId="0" applyNumberFormat="1" applyBorder="1"/>
    <xf numFmtId="43" fontId="0" fillId="0" borderId="32" xfId="0" applyNumberFormat="1" applyBorder="1"/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20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Fill="1" applyBorder="1" applyAlignment="1">
      <alignment horizontal="right" vertical="top" wrapText="1"/>
    </xf>
    <xf numFmtId="0" fontId="0" fillId="0" borderId="7" xfId="0" applyFill="1" applyBorder="1"/>
    <xf numFmtId="0" fontId="0" fillId="0" borderId="29" xfId="0" applyBorder="1"/>
    <xf numFmtId="4" fontId="1" fillId="0" borderId="29" xfId="0" applyNumberFormat="1" applyFont="1" applyBorder="1" applyAlignment="1">
      <alignment horizontal="right" vertical="top" wrapText="1"/>
    </xf>
    <xf numFmtId="0" fontId="0" fillId="0" borderId="28" xfId="0" applyBorder="1"/>
    <xf numFmtId="43" fontId="0" fillId="0" borderId="17" xfId="0" applyNumberFormat="1" applyBorder="1"/>
    <xf numFmtId="0" fontId="0" fillId="0" borderId="33" xfId="0" applyBorder="1"/>
    <xf numFmtId="0" fontId="0" fillId="0" borderId="34" xfId="0" applyBorder="1"/>
    <xf numFmtId="0" fontId="2" fillId="0" borderId="28" xfId="0" applyFont="1" applyBorder="1"/>
    <xf numFmtId="0" fontId="2" fillId="0" borderId="8" xfId="0" applyFont="1" applyBorder="1"/>
    <xf numFmtId="0" fontId="5" fillId="0" borderId="28" xfId="0" applyFont="1" applyBorder="1"/>
    <xf numFmtId="4" fontId="1" fillId="0" borderId="28" xfId="0" applyNumberFormat="1" applyFont="1" applyFill="1" applyBorder="1" applyAlignment="1">
      <alignment horizontal="right" vertical="top" wrapText="1"/>
    </xf>
    <xf numFmtId="4" fontId="1" fillId="0" borderId="29" xfId="0" applyNumberFormat="1" applyFont="1" applyFill="1" applyBorder="1" applyAlignment="1">
      <alignment horizontal="righ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2" fillId="0" borderId="26" xfId="0" applyFont="1" applyBorder="1"/>
    <xf numFmtId="4" fontId="1" fillId="0" borderId="8" xfId="0" applyNumberFormat="1" applyFont="1" applyFill="1" applyBorder="1" applyAlignment="1">
      <alignment horizontal="right" vertical="top" wrapText="1"/>
    </xf>
    <xf numFmtId="0" fontId="0" fillId="0" borderId="35" xfId="0" applyBorder="1"/>
    <xf numFmtId="43" fontId="0" fillId="0" borderId="35" xfId="0" applyNumberFormat="1" applyBorder="1"/>
    <xf numFmtId="0" fontId="0" fillId="0" borderId="8" xfId="0" applyBorder="1"/>
    <xf numFmtId="0" fontId="2" fillId="0" borderId="21" xfId="0" applyFont="1" applyBorder="1"/>
    <xf numFmtId="43" fontId="0" fillId="0" borderId="36" xfId="0" applyNumberFormat="1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43" fontId="0" fillId="0" borderId="39" xfId="0" applyNumberFormat="1" applyBorder="1"/>
    <xf numFmtId="43" fontId="0" fillId="0" borderId="40" xfId="0" applyNumberFormat="1" applyBorder="1"/>
    <xf numFmtId="0" fontId="11" fillId="0" borderId="5" xfId="0" applyNumberFormat="1" applyFont="1" applyFill="1" applyBorder="1" applyAlignment="1">
      <alignment horizontal="left" vertical="top" wrapText="1"/>
    </xf>
    <xf numFmtId="0" fontId="1" fillId="0" borderId="24" xfId="0" applyNumberFormat="1" applyFont="1" applyBorder="1" applyAlignment="1">
      <alignment horizontal="left" vertical="top" wrapText="1"/>
    </xf>
    <xf numFmtId="0" fontId="1" fillId="0" borderId="25" xfId="0" applyNumberFormat="1" applyFont="1" applyBorder="1" applyAlignment="1">
      <alignment horizontal="left" vertical="top" wrapText="1"/>
    </xf>
  </cellXfs>
  <cellStyles count="7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2"/>
  <sheetViews>
    <sheetView tabSelected="1" workbookViewId="0">
      <selection activeCell="F36" sqref="F36"/>
    </sheetView>
  </sheetViews>
  <sheetFormatPr defaultColWidth="8.85546875" defaultRowHeight="15" x14ac:dyDescent="0.25"/>
  <cols>
    <col min="2" max="2" width="29.42578125" customWidth="1"/>
    <col min="4" max="4" width="42.42578125" customWidth="1"/>
    <col min="5" max="5" width="26" customWidth="1"/>
    <col min="6" max="6" width="10.85546875" customWidth="1"/>
    <col min="7" max="7" width="14.85546875" style="10" customWidth="1"/>
    <col min="8" max="8" width="24.5703125" customWidth="1"/>
    <col min="9" max="9" width="19" customWidth="1"/>
  </cols>
  <sheetData>
    <row r="3" spans="1:9" s="29" customFormat="1" ht="21" x14ac:dyDescent="0.35">
      <c r="C3" s="29" t="s">
        <v>10</v>
      </c>
      <c r="G3" s="30"/>
    </row>
    <row r="4" spans="1:9" s="29" customFormat="1" ht="21" x14ac:dyDescent="0.35">
      <c r="A4"/>
      <c r="B4"/>
      <c r="C4"/>
      <c r="D4"/>
      <c r="E4"/>
      <c r="F4"/>
      <c r="G4" s="10"/>
    </row>
    <row r="5" spans="1:9" s="29" customFormat="1" ht="21" x14ac:dyDescent="0.35">
      <c r="A5"/>
      <c r="B5"/>
      <c r="C5"/>
      <c r="D5"/>
      <c r="E5"/>
      <c r="F5"/>
      <c r="G5" s="10"/>
    </row>
    <row r="6" spans="1:9" s="29" customFormat="1" ht="21" x14ac:dyDescent="0.35">
      <c r="A6"/>
      <c r="B6" s="31"/>
      <c r="C6"/>
      <c r="D6"/>
      <c r="E6"/>
      <c r="F6"/>
      <c r="G6" s="10"/>
    </row>
    <row r="7" spans="1:9" s="29" customFormat="1" ht="21" x14ac:dyDescent="0.35">
      <c r="A7"/>
      <c r="B7"/>
      <c r="C7"/>
      <c r="D7"/>
      <c r="E7"/>
      <c r="F7"/>
      <c r="G7" s="10"/>
    </row>
    <row r="8" spans="1:9" ht="18.75" x14ac:dyDescent="0.3">
      <c r="B8" s="27" t="s">
        <v>20</v>
      </c>
      <c r="F8" s="32"/>
    </row>
    <row r="9" spans="1:9" x14ac:dyDescent="0.25">
      <c r="B9" s="32"/>
    </row>
    <row r="11" spans="1:9" ht="13.5" customHeight="1" x14ac:dyDescent="0.25"/>
    <row r="12" spans="1:9" ht="15" customHeight="1" x14ac:dyDescent="0.25">
      <c r="F12" s="32"/>
    </row>
    <row r="13" spans="1:9" ht="14.45" x14ac:dyDescent="0.35">
      <c r="B13" s="32"/>
    </row>
    <row r="15" spans="1:9" ht="15.75" thickBot="1" x14ac:dyDescent="0.3"/>
    <row r="16" spans="1:9" ht="15.75" thickTop="1" x14ac:dyDescent="0.25">
      <c r="A16" s="11"/>
      <c r="B16" s="11"/>
      <c r="C16" s="15"/>
      <c r="D16" s="16"/>
      <c r="E16" s="11"/>
      <c r="F16" s="11"/>
      <c r="G16" s="12"/>
      <c r="H16" s="15"/>
      <c r="I16" s="16"/>
    </row>
    <row r="17" spans="1:9" ht="15.75" thickBot="1" x14ac:dyDescent="0.3">
      <c r="A17" s="1"/>
      <c r="B17" s="1" t="s">
        <v>4</v>
      </c>
      <c r="C17" s="17"/>
      <c r="D17" s="18" t="s">
        <v>0</v>
      </c>
      <c r="E17" s="1" t="s">
        <v>1</v>
      </c>
      <c r="F17" s="1" t="s">
        <v>2</v>
      </c>
      <c r="G17" s="23" t="s">
        <v>6</v>
      </c>
      <c r="H17" s="19" t="s">
        <v>14</v>
      </c>
      <c r="I17" s="20"/>
    </row>
    <row r="18" spans="1:9" ht="15.75" thickTop="1" x14ac:dyDescent="0.25">
      <c r="A18" s="1"/>
      <c r="B18" s="1" t="s">
        <v>5</v>
      </c>
      <c r="C18" s="17"/>
      <c r="D18" s="18"/>
      <c r="E18" s="1"/>
      <c r="F18" s="1" t="s">
        <v>3</v>
      </c>
      <c r="G18" s="23"/>
      <c r="H18" s="11"/>
      <c r="I18" s="11"/>
    </row>
    <row r="19" spans="1:9" ht="15.75" thickBot="1" x14ac:dyDescent="0.3">
      <c r="A19" s="13"/>
      <c r="B19" s="13"/>
      <c r="C19" s="19"/>
      <c r="D19" s="20"/>
      <c r="E19" s="13"/>
      <c r="F19" s="13"/>
      <c r="G19" s="14"/>
      <c r="H19" s="13" t="s">
        <v>15</v>
      </c>
      <c r="I19" s="13" t="s">
        <v>16</v>
      </c>
    </row>
    <row r="20" spans="1:9" ht="15.75" thickTop="1" x14ac:dyDescent="0.25">
      <c r="A20" s="6"/>
      <c r="B20" s="6"/>
      <c r="C20" s="6"/>
      <c r="D20" s="6"/>
      <c r="E20" s="6"/>
      <c r="F20" s="6"/>
      <c r="G20" s="34"/>
    </row>
    <row r="21" spans="1:9" ht="15.75" x14ac:dyDescent="0.25">
      <c r="A21" s="54"/>
      <c r="B21" s="58" t="s">
        <v>8</v>
      </c>
      <c r="C21" s="56"/>
      <c r="D21" s="56"/>
      <c r="E21" s="59"/>
      <c r="F21" s="52">
        <f>SUM(F24:F26)</f>
        <v>3</v>
      </c>
      <c r="G21" s="41">
        <f>SUM(G24:G31)</f>
        <v>69600</v>
      </c>
    </row>
    <row r="22" spans="1:9" ht="16.5" thickBot="1" x14ac:dyDescent="0.3">
      <c r="A22" s="55"/>
      <c r="B22" s="50"/>
      <c r="C22" s="57"/>
      <c r="D22" s="57"/>
      <c r="E22" s="60"/>
      <c r="F22" s="50"/>
      <c r="G22" s="42"/>
    </row>
    <row r="23" spans="1:9" ht="16.5" thickTop="1" x14ac:dyDescent="0.25">
      <c r="A23" s="2"/>
      <c r="B23" s="3"/>
      <c r="C23" s="40"/>
      <c r="D23" s="38"/>
      <c r="E23" s="46"/>
      <c r="F23" s="3"/>
      <c r="G23" s="44"/>
      <c r="H23" s="69"/>
      <c r="I23" s="70"/>
    </row>
    <row r="24" spans="1:9" x14ac:dyDescent="0.25">
      <c r="A24" s="4"/>
      <c r="B24" s="5" t="s">
        <v>9</v>
      </c>
      <c r="C24" s="77" t="s">
        <v>12</v>
      </c>
      <c r="D24" s="77"/>
      <c r="E24" s="47">
        <v>20100</v>
      </c>
      <c r="F24" s="5">
        <v>1</v>
      </c>
      <c r="G24" s="45">
        <f t="shared" ref="G24" si="0">F24*E24</f>
        <v>20100</v>
      </c>
      <c r="H24" s="75">
        <f>G24*13%</f>
        <v>2613</v>
      </c>
      <c r="I24" s="76">
        <f>G24-H24</f>
        <v>17487</v>
      </c>
    </row>
    <row r="25" spans="1:9" x14ac:dyDescent="0.25">
      <c r="A25" s="9"/>
      <c r="B25" s="5" t="s">
        <v>9</v>
      </c>
      <c r="C25" s="37" t="s">
        <v>13</v>
      </c>
      <c r="D25" s="37"/>
      <c r="E25" s="48">
        <v>11500</v>
      </c>
      <c r="F25" s="49">
        <v>1</v>
      </c>
      <c r="G25" s="45">
        <f t="shared" ref="G25:G28" si="1">F25*E25</f>
        <v>11500</v>
      </c>
      <c r="H25" s="75">
        <f t="shared" ref="H25:H28" si="2">G25*13%</f>
        <v>1495</v>
      </c>
      <c r="I25" s="76">
        <f t="shared" ref="I25:I28" si="3">G25-H25</f>
        <v>10005</v>
      </c>
    </row>
    <row r="26" spans="1:9" ht="15.75" x14ac:dyDescent="0.25">
      <c r="A26" s="9"/>
      <c r="B26" s="5" t="s">
        <v>9</v>
      </c>
      <c r="C26" s="39" t="s">
        <v>17</v>
      </c>
      <c r="D26" s="62"/>
      <c r="E26" s="63">
        <v>5800</v>
      </c>
      <c r="F26" s="49">
        <v>1</v>
      </c>
      <c r="G26" s="45">
        <f t="shared" si="1"/>
        <v>5800</v>
      </c>
      <c r="H26" s="75">
        <f t="shared" si="2"/>
        <v>754</v>
      </c>
      <c r="I26" s="76">
        <f t="shared" si="3"/>
        <v>5046</v>
      </c>
    </row>
    <row r="27" spans="1:9" ht="15.75" x14ac:dyDescent="0.25">
      <c r="A27" s="9"/>
      <c r="B27" s="66" t="s">
        <v>9</v>
      </c>
      <c r="C27" s="67" t="s">
        <v>18</v>
      </c>
      <c r="D27" s="62"/>
      <c r="E27" s="63">
        <v>27600</v>
      </c>
      <c r="F27" s="49">
        <v>1</v>
      </c>
      <c r="G27" s="45">
        <f t="shared" si="1"/>
        <v>27600</v>
      </c>
      <c r="H27" s="75">
        <f t="shared" si="2"/>
        <v>3588</v>
      </c>
      <c r="I27" s="76">
        <f t="shared" si="3"/>
        <v>24012</v>
      </c>
    </row>
    <row r="28" spans="1:9" ht="15.75" x14ac:dyDescent="0.25">
      <c r="A28" s="9"/>
      <c r="B28" s="66" t="s">
        <v>9</v>
      </c>
      <c r="C28" s="67" t="s">
        <v>19</v>
      </c>
      <c r="D28" s="62"/>
      <c r="E28" s="63">
        <v>4600</v>
      </c>
      <c r="F28" s="49">
        <v>1</v>
      </c>
      <c r="G28" s="45">
        <f t="shared" si="1"/>
        <v>4600</v>
      </c>
      <c r="H28" s="75">
        <f t="shared" si="2"/>
        <v>598</v>
      </c>
      <c r="I28" s="76">
        <f t="shared" si="3"/>
        <v>4002</v>
      </c>
    </row>
    <row r="29" spans="1:9" ht="15.75" x14ac:dyDescent="0.25">
      <c r="A29" s="9"/>
      <c r="B29" s="66"/>
      <c r="C29" s="67"/>
      <c r="D29" s="62"/>
      <c r="E29" s="63"/>
      <c r="F29" s="49"/>
      <c r="G29" s="68"/>
      <c r="H29" s="71"/>
      <c r="I29" s="72"/>
    </row>
    <row r="30" spans="1:9" ht="15.75" x14ac:dyDescent="0.25">
      <c r="A30" s="9"/>
      <c r="B30" s="66"/>
      <c r="C30" s="67"/>
      <c r="D30" s="62"/>
      <c r="E30" s="63"/>
      <c r="F30" s="49"/>
      <c r="G30" s="68"/>
      <c r="H30" s="71"/>
      <c r="I30" s="72"/>
    </row>
    <row r="31" spans="1:9" ht="15.75" thickBot="1" x14ac:dyDescent="0.3">
      <c r="A31" s="35"/>
      <c r="B31" s="50"/>
      <c r="C31" s="78"/>
      <c r="D31" s="79"/>
      <c r="E31" s="51"/>
      <c r="F31" s="36"/>
      <c r="G31" s="43"/>
      <c r="H31" s="73"/>
      <c r="I31" s="74"/>
    </row>
    <row r="32" spans="1:9" ht="16.5" thickTop="1" thickBot="1" x14ac:dyDescent="0.3">
      <c r="A32" s="15"/>
      <c r="B32" s="21"/>
      <c r="C32" s="61"/>
      <c r="D32" s="7"/>
      <c r="E32" s="8"/>
      <c r="F32" s="21"/>
      <c r="G32" s="53"/>
    </row>
    <row r="33" spans="1:9" ht="15.75" thickBot="1" x14ac:dyDescent="0.3">
      <c r="A33" s="6"/>
      <c r="B33" s="6"/>
      <c r="C33" s="64"/>
      <c r="D33" s="64"/>
      <c r="F33" s="64"/>
      <c r="G33" s="65"/>
    </row>
    <row r="34" spans="1:9" ht="15.75" thickTop="1" x14ac:dyDescent="0.25">
      <c r="A34" s="11"/>
      <c r="B34" s="15"/>
      <c r="C34" s="21"/>
      <c r="D34" s="16"/>
      <c r="E34" s="11"/>
      <c r="F34" s="11"/>
      <c r="G34" s="12"/>
      <c r="H34" s="11"/>
      <c r="I34" s="11"/>
    </row>
    <row r="35" spans="1:9" ht="18.75" x14ac:dyDescent="0.3">
      <c r="A35" s="1"/>
      <c r="B35" s="25" t="s">
        <v>6</v>
      </c>
      <c r="C35" s="6"/>
      <c r="D35" s="18"/>
      <c r="E35" s="1"/>
      <c r="F35" s="1">
        <f>SUM(F24:F34)</f>
        <v>5</v>
      </c>
      <c r="G35" s="23">
        <f>G21</f>
        <v>69600</v>
      </c>
      <c r="H35" s="75">
        <f t="shared" ref="H35" si="4">G35*13%</f>
        <v>9048</v>
      </c>
      <c r="I35" s="76">
        <f t="shared" ref="I35" si="5">G35-H35</f>
        <v>60552</v>
      </c>
    </row>
    <row r="36" spans="1:9" ht="15.75" thickBot="1" x14ac:dyDescent="0.3">
      <c r="A36" s="13"/>
      <c r="B36" s="19"/>
      <c r="C36" s="22"/>
      <c r="D36" s="20"/>
      <c r="E36" s="13"/>
      <c r="F36" s="13"/>
      <c r="G36" s="14"/>
      <c r="H36" s="13"/>
      <c r="I36" s="13"/>
    </row>
    <row r="37" spans="1:9" ht="15.75" thickTop="1" x14ac:dyDescent="0.25"/>
    <row r="38" spans="1:9" s="26" customFormat="1" ht="18.75" x14ac:dyDescent="0.3">
      <c r="B38" s="27"/>
      <c r="G38" s="28"/>
    </row>
    <row r="42" spans="1:9" s="26" customFormat="1" ht="15.75" x14ac:dyDescent="0.25">
      <c r="B42" s="24" t="s">
        <v>12</v>
      </c>
      <c r="D42" s="33" t="s">
        <v>7</v>
      </c>
      <c r="E42" s="24" t="s">
        <v>11</v>
      </c>
      <c r="G42" s="28"/>
    </row>
  </sheetData>
  <sortState ref="C7:D51">
    <sortCondition ref="C7"/>
  </sortState>
  <mergeCells count="2">
    <mergeCell ref="C24:D24"/>
    <mergeCell ref="C31:D31"/>
  </mergeCells>
  <phoneticPr fontId="15" type="noConversion"/>
  <pageMargins left="0.70000000000000007" right="0.70000000000000007" top="0.75000000000000011" bottom="0.75000000000000011" header="0.30000000000000004" footer="0.30000000000000004"/>
  <pageSetup paperSize="9" scale="73" orientation="landscape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2019-03-15T11:09:51Z</cp:lastPrinted>
  <dcterms:created xsi:type="dcterms:W3CDTF">2017-03-08T12:54:00Z</dcterms:created>
  <dcterms:modified xsi:type="dcterms:W3CDTF">2020-07-23T17:09:28Z</dcterms:modified>
</cp:coreProperties>
</file>